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0Z0297\20seisakuka\温暖化対策班\08 計画担当\Ｒ７年度\★重点対策加速化事業\98_市町への補助（住宅用）\1006手引き等修正\市町へ送付\"/>
    </mc:Choice>
  </mc:AlternateContent>
  <xr:revisionPtr revIDLastSave="0" documentId="13_ncr:1_{015A5795-0788-45BA-AEAB-A73D1C6E23CE}" xr6:coauthVersionLast="47" xr6:coauthVersionMax="47" xr10:uidLastSave="{00000000-0000-0000-0000-000000000000}"/>
  <bookViews>
    <workbookView xWindow="-80" yWindow="-80" windowWidth="19360" windowHeight="11440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S22" i="1"/>
  <c r="S20" i="2"/>
  <c r="S17" i="2"/>
  <c r="S12" i="2"/>
  <c r="S13" i="2" s="1"/>
  <c r="S17" i="1"/>
  <c r="S20" i="1" s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<sst xmlns="http://schemas.openxmlformats.org/spreadsheetml/2006/main" count="168" uniqueCount="71">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</sst>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50800</xdr:rowOff>
        </xdr:from>
        <xdr:to>
          <xdr:col>12</xdr:col>
          <xdr:colOff>69850</xdr:colOff>
          <xdr:row>24</xdr:row>
          <xdr:rowOff>336550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24</xdr:row>
          <xdr:rowOff>50800</xdr:rowOff>
        </xdr:from>
        <xdr:to>
          <xdr:col>14</xdr:col>
          <xdr:colOff>69850</xdr:colOff>
          <xdr:row>24</xdr:row>
          <xdr:rowOff>336550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27</xdr:row>
          <xdr:rowOff>50800</xdr:rowOff>
        </xdr:from>
        <xdr:to>
          <xdr:col>12</xdr:col>
          <xdr:colOff>69850</xdr:colOff>
          <xdr:row>27</xdr:row>
          <xdr:rowOff>336550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14</xdr:row>
          <xdr:rowOff>50800</xdr:rowOff>
        </xdr:from>
        <xdr:to>
          <xdr:col>12</xdr:col>
          <xdr:colOff>69850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50800</xdr:rowOff>
        </xdr:from>
        <xdr:to>
          <xdr:col>14</xdr:col>
          <xdr:colOff>69850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8</xdr:row>
          <xdr:rowOff>31750</xdr:rowOff>
        </xdr:from>
        <xdr:to>
          <xdr:col>6</xdr:col>
          <xdr:colOff>12700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31750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32</xdr:row>
          <xdr:rowOff>260350</xdr:rowOff>
        </xdr:from>
        <xdr:to>
          <xdr:col>12</xdr:col>
          <xdr:colOff>31750</xdr:colOff>
          <xdr:row>34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50800</xdr:rowOff>
        </xdr:from>
        <xdr:to>
          <xdr:col>12</xdr:col>
          <xdr:colOff>69850</xdr:colOff>
          <xdr:row>24</xdr:row>
          <xdr:rowOff>336550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24</xdr:row>
          <xdr:rowOff>50800</xdr:rowOff>
        </xdr:from>
        <xdr:to>
          <xdr:col>14</xdr:col>
          <xdr:colOff>69850</xdr:colOff>
          <xdr:row>24</xdr:row>
          <xdr:rowOff>336550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27</xdr:row>
          <xdr:rowOff>50800</xdr:rowOff>
        </xdr:from>
        <xdr:to>
          <xdr:col>12</xdr:col>
          <xdr:colOff>69850</xdr:colOff>
          <xdr:row>27</xdr:row>
          <xdr:rowOff>336550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14</xdr:row>
          <xdr:rowOff>50800</xdr:rowOff>
        </xdr:from>
        <xdr:to>
          <xdr:col>12</xdr:col>
          <xdr:colOff>69850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50800</xdr:rowOff>
        </xdr:from>
        <xdr:to>
          <xdr:col>14</xdr:col>
          <xdr:colOff>69850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8</xdr:row>
          <xdr:rowOff>31750</xdr:rowOff>
        </xdr:from>
        <xdr:to>
          <xdr:col>6</xdr:col>
          <xdr:colOff>12700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31750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32</xdr:row>
          <xdr:rowOff>260350</xdr:rowOff>
        </xdr:from>
        <xdr:to>
          <xdr:col>12</xdr:col>
          <xdr:colOff>31750</xdr:colOff>
          <xdr:row>34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6"/>
  <sheetViews>
    <sheetView tabSelected="1" view="pageBreakPreview" topLeftCell="A3" zoomScale="130" zoomScaleNormal="145" zoomScaleSheetLayoutView="130" workbookViewId="0">
      <selection activeCell="Q24" sqref="Q24:Z24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 x14ac:dyDescent="0.2">
      <c r="B1" s="1" t="s">
        <v>56</v>
      </c>
    </row>
    <row r="2" spans="2:27" ht="10.5" customHeight="1" x14ac:dyDescent="0.2"/>
    <row r="3" spans="2:27" ht="14.25" customHeight="1" x14ac:dyDescent="0.2">
      <c r="B3" s="91" t="s">
        <v>57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</row>
    <row r="4" spans="2:27" ht="10.5" customHeight="1" x14ac:dyDescent="0.2"/>
    <row r="5" spans="2:27" ht="27" customHeight="1" x14ac:dyDescent="0.2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149"/>
      <c r="K5" s="149"/>
      <c r="L5" s="149"/>
      <c r="M5" s="149"/>
      <c r="N5" s="149"/>
      <c r="O5" s="149"/>
      <c r="P5" s="149"/>
      <c r="Q5" s="37" t="s">
        <v>2</v>
      </c>
      <c r="R5" s="37"/>
      <c r="S5" s="37"/>
      <c r="T5" s="37"/>
      <c r="U5" s="149"/>
      <c r="V5" s="149"/>
      <c r="W5" s="149"/>
      <c r="X5" s="149"/>
      <c r="Y5" s="149"/>
      <c r="Z5" s="149"/>
      <c r="AA5" s="149"/>
    </row>
    <row r="6" spans="2:27" ht="27" customHeight="1" x14ac:dyDescent="0.2">
      <c r="B6" s="37"/>
      <c r="C6" s="37"/>
      <c r="D6" s="37"/>
      <c r="E6" s="37"/>
      <c r="F6" s="37" t="s">
        <v>3</v>
      </c>
      <c r="G6" s="37"/>
      <c r="H6" s="37"/>
      <c r="I6" s="37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7" spans="2:27" ht="27" customHeight="1" x14ac:dyDescent="0.2">
      <c r="B7" s="145" t="s">
        <v>46</v>
      </c>
      <c r="C7" s="93"/>
      <c r="D7" s="93"/>
      <c r="E7" s="93"/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/>
    </row>
    <row r="8" spans="2:27" ht="24" customHeight="1" x14ac:dyDescent="0.2">
      <c r="B8" s="92" t="s">
        <v>4</v>
      </c>
      <c r="C8" s="93"/>
      <c r="D8" s="93"/>
      <c r="E8" s="93"/>
      <c r="F8" s="2"/>
      <c r="G8" s="94" t="s">
        <v>5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3"/>
      <c r="U8" s="95" t="s">
        <v>6</v>
      </c>
      <c r="V8" s="95"/>
      <c r="W8" s="95"/>
      <c r="X8" s="95"/>
      <c r="Y8" s="95"/>
      <c r="Z8" s="95"/>
      <c r="AA8" s="96"/>
    </row>
    <row r="9" spans="2:27" ht="24" customHeight="1" x14ac:dyDescent="0.2">
      <c r="B9" s="92" t="s">
        <v>36</v>
      </c>
      <c r="C9" s="93"/>
      <c r="D9" s="93"/>
      <c r="E9" s="93"/>
      <c r="F9" s="2"/>
      <c r="G9" s="94" t="s">
        <v>37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3"/>
      <c r="U9" s="95" t="s">
        <v>38</v>
      </c>
      <c r="V9" s="95"/>
      <c r="W9" s="95"/>
      <c r="X9" s="95"/>
      <c r="Y9" s="95"/>
      <c r="Z9" s="95"/>
      <c r="AA9" s="96"/>
    </row>
    <row r="10" spans="2:27" ht="27" customHeight="1" x14ac:dyDescent="0.2">
      <c r="B10" s="37" t="s">
        <v>60</v>
      </c>
      <c r="C10" s="37"/>
      <c r="D10" s="37"/>
      <c r="E10" s="37"/>
      <c r="F10" s="92" t="s">
        <v>59</v>
      </c>
      <c r="G10" s="93"/>
      <c r="H10" s="93"/>
      <c r="I10" s="93"/>
      <c r="J10" s="146"/>
      <c r="K10" s="147"/>
      <c r="L10" s="4" t="s">
        <v>7</v>
      </c>
      <c r="M10" s="5"/>
      <c r="N10" s="4" t="s">
        <v>8</v>
      </c>
      <c r="O10" s="5"/>
      <c r="P10" s="6" t="s">
        <v>9</v>
      </c>
      <c r="Q10" s="92" t="s">
        <v>58</v>
      </c>
      <c r="R10" s="93"/>
      <c r="S10" s="93"/>
      <c r="T10" s="93"/>
      <c r="U10" s="146"/>
      <c r="V10" s="147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2">
      <c r="B11" s="119" t="s">
        <v>45</v>
      </c>
      <c r="C11" s="120"/>
      <c r="D11" s="120"/>
      <c r="E11" s="120"/>
      <c r="F11" s="125" t="s">
        <v>48</v>
      </c>
      <c r="G11" s="56"/>
      <c r="H11" s="56"/>
      <c r="I11" s="56"/>
      <c r="J11" s="56"/>
      <c r="K11" s="56"/>
      <c r="L11" s="125" t="s">
        <v>47</v>
      </c>
      <c r="M11" s="126"/>
      <c r="N11" s="126"/>
      <c r="O11" s="126"/>
      <c r="P11" s="127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2">
      <c r="B12" s="121"/>
      <c r="C12" s="122"/>
      <c r="D12" s="122"/>
      <c r="E12" s="122"/>
      <c r="F12" s="128"/>
      <c r="G12" s="129"/>
      <c r="H12" s="129"/>
      <c r="I12" s="129"/>
      <c r="J12" s="129"/>
      <c r="K12" s="18" t="s">
        <v>49</v>
      </c>
      <c r="L12" s="128"/>
      <c r="M12" s="129"/>
      <c r="N12" s="129"/>
      <c r="O12" s="129"/>
      <c r="P12" s="18" t="s">
        <v>49</v>
      </c>
      <c r="Q12" s="133" t="s">
        <v>50</v>
      </c>
      <c r="R12" s="134"/>
      <c r="S12" s="135">
        <f>MIN(ROUNDDOWN(F12,0),ROUNDDOWN(L12,0))</f>
        <v>0</v>
      </c>
      <c r="T12" s="135"/>
      <c r="U12" s="135"/>
      <c r="V12" s="135"/>
      <c r="W12" s="135"/>
      <c r="X12" s="135"/>
      <c r="Y12" s="135"/>
      <c r="Z12" s="135"/>
      <c r="AA12" s="8" t="s">
        <v>49</v>
      </c>
    </row>
    <row r="13" spans="2:27" ht="17.25" customHeight="1" x14ac:dyDescent="0.2">
      <c r="B13" s="121"/>
      <c r="C13" s="122"/>
      <c r="D13" s="122"/>
      <c r="E13" s="122"/>
      <c r="F13" s="19" t="s">
        <v>64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3" t="s">
        <v>10</v>
      </c>
      <c r="R13" s="62"/>
      <c r="S13" s="138">
        <f>IF(S12&lt;=5,70000*S12,70000*5)</f>
        <v>0</v>
      </c>
      <c r="T13" s="138"/>
      <c r="U13" s="138"/>
      <c r="V13" s="138"/>
      <c r="W13" s="138"/>
      <c r="X13" s="138"/>
      <c r="Y13" s="138"/>
      <c r="Z13" s="138"/>
      <c r="AA13" s="61" t="s">
        <v>11</v>
      </c>
    </row>
    <row r="14" spans="2:27" ht="26.25" customHeight="1" x14ac:dyDescent="0.2">
      <c r="B14" s="121"/>
      <c r="C14" s="122"/>
      <c r="D14" s="122"/>
      <c r="E14" s="122"/>
      <c r="F14" s="136" t="s">
        <v>67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82"/>
      <c r="R14" s="55"/>
      <c r="S14" s="139"/>
      <c r="T14" s="139"/>
      <c r="U14" s="139"/>
      <c r="V14" s="139"/>
      <c r="W14" s="139"/>
      <c r="X14" s="139"/>
      <c r="Y14" s="139"/>
      <c r="Z14" s="139"/>
      <c r="AA14" s="64"/>
    </row>
    <row r="15" spans="2:27" ht="27" customHeight="1" x14ac:dyDescent="0.2">
      <c r="B15" s="123"/>
      <c r="C15" s="124"/>
      <c r="D15" s="124"/>
      <c r="E15" s="124"/>
      <c r="F15" s="130" t="s">
        <v>12</v>
      </c>
      <c r="G15" s="131"/>
      <c r="H15" s="131"/>
      <c r="I15" s="131"/>
      <c r="J15" s="131"/>
      <c r="K15" s="132"/>
      <c r="L15" s="10"/>
      <c r="M15" s="3" t="s">
        <v>13</v>
      </c>
      <c r="N15" s="3"/>
      <c r="O15" s="3" t="s">
        <v>14</v>
      </c>
      <c r="P15" s="3"/>
      <c r="Q15" s="144" t="s">
        <v>15</v>
      </c>
      <c r="R15" s="144"/>
      <c r="S15" s="144"/>
      <c r="T15" s="144"/>
      <c r="U15" s="140"/>
      <c r="V15" s="141"/>
      <c r="W15" s="141"/>
      <c r="X15" s="141"/>
      <c r="Y15" s="141"/>
      <c r="Z15" s="141"/>
      <c r="AA15" s="142"/>
    </row>
    <row r="16" spans="2:27" ht="27" customHeight="1" x14ac:dyDescent="0.2">
      <c r="B16" s="37" t="s">
        <v>16</v>
      </c>
      <c r="C16" s="37"/>
      <c r="D16" s="37"/>
      <c r="E16" s="37"/>
      <c r="F16" s="125" t="s">
        <v>51</v>
      </c>
      <c r="G16" s="126"/>
      <c r="H16" s="126"/>
      <c r="I16" s="126"/>
      <c r="J16" s="126"/>
      <c r="K16" s="127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2">
      <c r="B17" s="37"/>
      <c r="C17" s="37"/>
      <c r="D17" s="37"/>
      <c r="E17" s="37"/>
      <c r="F17" s="115"/>
      <c r="G17" s="116"/>
      <c r="H17" s="116"/>
      <c r="I17" s="116"/>
      <c r="J17" s="116"/>
      <c r="K17" s="14" t="s">
        <v>43</v>
      </c>
      <c r="L17" s="117"/>
      <c r="M17" s="118"/>
      <c r="N17" s="118"/>
      <c r="O17" s="118"/>
      <c r="P17" s="12" t="s">
        <v>44</v>
      </c>
      <c r="Q17" s="65" t="s">
        <v>52</v>
      </c>
      <c r="R17" s="66"/>
      <c r="S17" s="58">
        <f>F17*L17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2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86" t="s">
        <v>19</v>
      </c>
      <c r="R18" s="87"/>
      <c r="S18" s="88"/>
      <c r="T18" s="89"/>
      <c r="U18" s="89"/>
      <c r="V18" s="89"/>
      <c r="W18" s="89"/>
      <c r="X18" s="89"/>
      <c r="Y18" s="89"/>
      <c r="Z18" s="90"/>
      <c r="AA18" s="7" t="s">
        <v>11</v>
      </c>
    </row>
    <row r="19" spans="2:27" ht="27" customHeight="1" x14ac:dyDescent="0.2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86" t="s">
        <v>20</v>
      </c>
      <c r="R19" s="87"/>
      <c r="S19" s="88"/>
      <c r="T19" s="89"/>
      <c r="U19" s="89"/>
      <c r="V19" s="89"/>
      <c r="W19" s="89"/>
      <c r="X19" s="89"/>
      <c r="Y19" s="89"/>
      <c r="Z19" s="90"/>
      <c r="AA19" s="7" t="s">
        <v>11</v>
      </c>
    </row>
    <row r="20" spans="2:27" ht="18" customHeight="1" x14ac:dyDescent="0.2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2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2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2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2">
      <c r="B22" s="37"/>
      <c r="C22" s="37"/>
      <c r="D22" s="37"/>
      <c r="E22" s="37"/>
      <c r="F22" s="59" t="s">
        <v>65</v>
      </c>
      <c r="G22" s="60"/>
      <c r="H22" s="60"/>
      <c r="I22" s="60"/>
      <c r="J22" s="60"/>
      <c r="K22" s="60"/>
      <c r="L22" s="60"/>
      <c r="M22" s="60"/>
      <c r="N22" s="60"/>
      <c r="O22" s="60"/>
      <c r="P22" s="61"/>
      <c r="Q22" s="82" t="s">
        <v>23</v>
      </c>
      <c r="R22" s="55"/>
      <c r="S22" s="79" t="e">
        <f>IF(S20&lt;=141000,ROUNDDOWN(IF((F17*L17)&lt;=5,S17*S20/3,5*S20/3),0),ROUNDDOWN(IF((F17*L17)&lt;=5,S17*141000/3,5*141000/3),-3))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27" customHeight="1" x14ac:dyDescent="0.2">
      <c r="B23" s="37"/>
      <c r="C23" s="37"/>
      <c r="D23" s="37"/>
      <c r="E23" s="37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82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2">
      <c r="B24" s="82" t="s">
        <v>24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 t="e">
        <f>S13+S22</f>
        <v>#DIV/0!</v>
      </c>
      <c r="R24" s="84"/>
      <c r="S24" s="84"/>
      <c r="T24" s="84"/>
      <c r="U24" s="84"/>
      <c r="V24" s="84"/>
      <c r="W24" s="84"/>
      <c r="X24" s="84"/>
      <c r="Y24" s="84"/>
      <c r="Z24" s="85"/>
      <c r="AA24" s="8" t="s">
        <v>11</v>
      </c>
    </row>
    <row r="25" spans="2:27" ht="27" customHeight="1" x14ac:dyDescent="0.2">
      <c r="B25" s="98" t="s">
        <v>25</v>
      </c>
      <c r="C25" s="99"/>
      <c r="D25" s="99"/>
      <c r="E25" s="99"/>
      <c r="F25" s="109" t="s">
        <v>26</v>
      </c>
      <c r="G25" s="105"/>
      <c r="H25" s="105"/>
      <c r="I25" s="105"/>
      <c r="J25" s="105"/>
      <c r="K25" s="110"/>
      <c r="L25" s="15"/>
      <c r="M25" s="3" t="s">
        <v>13</v>
      </c>
      <c r="N25" s="3"/>
      <c r="O25" s="3" t="s">
        <v>14</v>
      </c>
      <c r="P25" s="3"/>
      <c r="Q25" s="104" t="s">
        <v>27</v>
      </c>
      <c r="R25" s="105"/>
      <c r="S25" s="105"/>
      <c r="T25" s="105"/>
      <c r="U25" s="106"/>
      <c r="V25" s="107"/>
      <c r="W25" s="107"/>
      <c r="X25" s="107"/>
      <c r="Y25" s="107"/>
      <c r="Z25" s="107"/>
      <c r="AA25" s="108"/>
    </row>
    <row r="26" spans="2:27" ht="24.75" customHeight="1" x14ac:dyDescent="0.2">
      <c r="B26" s="100"/>
      <c r="C26" s="101"/>
      <c r="D26" s="101"/>
      <c r="E26" s="101"/>
      <c r="F26" s="98" t="s">
        <v>28</v>
      </c>
      <c r="G26" s="99"/>
      <c r="H26" s="99"/>
      <c r="I26" s="99"/>
      <c r="J26" s="99"/>
      <c r="K26" s="111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2">
      <c r="B27" s="100"/>
      <c r="C27" s="101"/>
      <c r="D27" s="101"/>
      <c r="E27" s="101"/>
      <c r="F27" s="102"/>
      <c r="G27" s="103"/>
      <c r="H27" s="103"/>
      <c r="I27" s="103"/>
      <c r="J27" s="103"/>
      <c r="K27" s="112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2">
      <c r="B28" s="102"/>
      <c r="C28" s="103"/>
      <c r="D28" s="103"/>
      <c r="E28" s="103"/>
      <c r="F28" s="104" t="s">
        <v>30</v>
      </c>
      <c r="G28" s="113"/>
      <c r="H28" s="113"/>
      <c r="I28" s="113"/>
      <c r="J28" s="113"/>
      <c r="K28" s="114"/>
      <c r="L28" s="11"/>
      <c r="M28" s="3" t="s">
        <v>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2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2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2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97" t="s">
        <v>35</v>
      </c>
      <c r="R32" s="97"/>
      <c r="S32" s="97"/>
      <c r="T32" s="97"/>
      <c r="U32" s="97"/>
      <c r="V32" s="97" t="s">
        <v>39</v>
      </c>
      <c r="W32" s="97"/>
      <c r="X32" s="97"/>
      <c r="Y32" s="97"/>
      <c r="Z32" s="97"/>
      <c r="AA32" s="97"/>
    </row>
    <row r="33" spans="2:27" ht="21" customHeight="1" x14ac:dyDescent="0.2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2">
      <c r="B34" s="25" t="s">
        <v>62</v>
      </c>
      <c r="C34" s="25"/>
      <c r="D34" s="25"/>
      <c r="E34" s="25"/>
      <c r="F34" s="26" t="s">
        <v>63</v>
      </c>
      <c r="G34" s="26"/>
      <c r="H34" s="26"/>
      <c r="I34" s="26"/>
      <c r="J34" s="26"/>
      <c r="K34" s="26"/>
      <c r="L34" s="27" t="s">
        <v>66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8">
    <mergeCell ref="B5:E6"/>
    <mergeCell ref="F5:I5"/>
    <mergeCell ref="J5:P5"/>
    <mergeCell ref="Q5:T5"/>
    <mergeCell ref="U5:AA5"/>
    <mergeCell ref="F6:I6"/>
    <mergeCell ref="J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11:E15"/>
    <mergeCell ref="F11:K11"/>
    <mergeCell ref="L11:P11"/>
    <mergeCell ref="L12:O12"/>
    <mergeCell ref="F12:J12"/>
    <mergeCell ref="F15:K15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V33:AA33"/>
    <mergeCell ref="L31:AA31"/>
    <mergeCell ref="B34:E34"/>
    <mergeCell ref="F34:K34"/>
    <mergeCell ref="L34:AA34"/>
    <mergeCell ref="B29:E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24</xdr:row>
                    <xdr:rowOff>50800</xdr:rowOff>
                  </from>
                  <to>
                    <xdr:col>14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50800</xdr:rowOff>
                  </from>
                  <to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69850</xdr:colOff>
                    <xdr:row>8</xdr:row>
                    <xdr:rowOff>31750</xdr:rowOff>
                  </from>
                  <to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31750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14</xdr:row>
                    <xdr:rowOff>50800</xdr:rowOff>
                  </from>
                  <to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24</xdr:row>
                    <xdr:rowOff>50800</xdr:rowOff>
                  </from>
                  <to>
                    <xdr:col>12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27</xdr:row>
                    <xdr:rowOff>50800</xdr:rowOff>
                  </from>
                  <to>
                    <xdr:col>12</xdr:col>
                    <xdr:colOff>69850</xdr:colOff>
                    <xdr:row>27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31750</xdr:colOff>
                    <xdr:row>32</xdr:row>
                    <xdr:rowOff>260350</xdr:rowOff>
                  </from>
                  <to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6"/>
  <sheetViews>
    <sheetView view="pageBreakPreview" topLeftCell="A16" zoomScale="130" zoomScaleNormal="145" zoomScaleSheetLayoutView="130" workbookViewId="0">
      <selection activeCell="Q24" sqref="Q24:Z24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 x14ac:dyDescent="0.2">
      <c r="B1" s="1" t="s">
        <v>56</v>
      </c>
    </row>
    <row r="2" spans="2:27" ht="10.5" customHeight="1" x14ac:dyDescent="0.2"/>
    <row r="3" spans="2:27" ht="14.25" customHeight="1" x14ac:dyDescent="0.2">
      <c r="B3" s="91" t="s">
        <v>57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</row>
    <row r="4" spans="2:27" ht="10.5" customHeight="1" x14ac:dyDescent="0.2"/>
    <row r="5" spans="2:27" ht="27" customHeight="1" x14ac:dyDescent="0.2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89" t="s">
        <v>68</v>
      </c>
      <c r="K5" s="89"/>
      <c r="L5" s="89"/>
      <c r="M5" s="89"/>
      <c r="N5" s="89"/>
      <c r="O5" s="89"/>
      <c r="P5" s="89"/>
      <c r="Q5" s="37" t="s">
        <v>2</v>
      </c>
      <c r="R5" s="37"/>
      <c r="S5" s="37"/>
      <c r="T5" s="37"/>
      <c r="U5" s="89" t="s">
        <v>69</v>
      </c>
      <c r="V5" s="89"/>
      <c r="W5" s="89"/>
      <c r="X5" s="89"/>
      <c r="Y5" s="89"/>
      <c r="Z5" s="89"/>
      <c r="AA5" s="89"/>
    </row>
    <row r="6" spans="2:27" ht="27" customHeight="1" x14ac:dyDescent="0.2">
      <c r="B6" s="37"/>
      <c r="C6" s="37"/>
      <c r="D6" s="37"/>
      <c r="E6" s="37"/>
      <c r="F6" s="37" t="s">
        <v>3</v>
      </c>
      <c r="G6" s="37"/>
      <c r="H6" s="37"/>
      <c r="I6" s="37"/>
      <c r="J6" s="89" t="s">
        <v>70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2:27" ht="27" customHeight="1" x14ac:dyDescent="0.2">
      <c r="B7" s="145" t="s">
        <v>46</v>
      </c>
      <c r="C7" s="93"/>
      <c r="D7" s="93"/>
      <c r="E7" s="93"/>
      <c r="F7" s="90" t="s">
        <v>70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1"/>
    </row>
    <row r="8" spans="2:27" ht="24" customHeight="1" x14ac:dyDescent="0.2">
      <c r="B8" s="92" t="s">
        <v>4</v>
      </c>
      <c r="C8" s="93"/>
      <c r="D8" s="93"/>
      <c r="E8" s="93"/>
      <c r="F8" s="2"/>
      <c r="G8" s="94" t="s">
        <v>5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3"/>
      <c r="U8" s="95" t="s">
        <v>6</v>
      </c>
      <c r="V8" s="95"/>
      <c r="W8" s="95"/>
      <c r="X8" s="95"/>
      <c r="Y8" s="95"/>
      <c r="Z8" s="95"/>
      <c r="AA8" s="96"/>
    </row>
    <row r="9" spans="2:27" ht="24" customHeight="1" x14ac:dyDescent="0.2">
      <c r="B9" s="92" t="s">
        <v>36</v>
      </c>
      <c r="C9" s="93"/>
      <c r="D9" s="93"/>
      <c r="E9" s="93"/>
      <c r="F9" s="2"/>
      <c r="G9" s="94" t="s">
        <v>37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3"/>
      <c r="U9" s="95" t="s">
        <v>38</v>
      </c>
      <c r="V9" s="95"/>
      <c r="W9" s="95"/>
      <c r="X9" s="95"/>
      <c r="Y9" s="95"/>
      <c r="Z9" s="95"/>
      <c r="AA9" s="96"/>
    </row>
    <row r="10" spans="2:27" ht="27" customHeight="1" x14ac:dyDescent="0.2">
      <c r="B10" s="37" t="s">
        <v>60</v>
      </c>
      <c r="C10" s="37"/>
      <c r="D10" s="37"/>
      <c r="E10" s="37"/>
      <c r="F10" s="92" t="s">
        <v>59</v>
      </c>
      <c r="G10" s="93"/>
      <c r="H10" s="93"/>
      <c r="I10" s="93"/>
      <c r="J10" s="146"/>
      <c r="K10" s="147"/>
      <c r="L10" s="4" t="s">
        <v>7</v>
      </c>
      <c r="M10" s="5"/>
      <c r="N10" s="4" t="s">
        <v>8</v>
      </c>
      <c r="O10" s="5"/>
      <c r="P10" s="6" t="s">
        <v>9</v>
      </c>
      <c r="Q10" s="92" t="s">
        <v>58</v>
      </c>
      <c r="R10" s="93"/>
      <c r="S10" s="93"/>
      <c r="T10" s="93"/>
      <c r="U10" s="146"/>
      <c r="V10" s="147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2">
      <c r="B11" s="119" t="s">
        <v>45</v>
      </c>
      <c r="C11" s="120"/>
      <c r="D11" s="120"/>
      <c r="E11" s="120"/>
      <c r="F11" s="125" t="s">
        <v>48</v>
      </c>
      <c r="G11" s="56"/>
      <c r="H11" s="56"/>
      <c r="I11" s="56"/>
      <c r="J11" s="56"/>
      <c r="K11" s="56"/>
      <c r="L11" s="125" t="s">
        <v>47</v>
      </c>
      <c r="M11" s="126"/>
      <c r="N11" s="126"/>
      <c r="O11" s="126"/>
      <c r="P11" s="127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2">
      <c r="B12" s="121"/>
      <c r="C12" s="122"/>
      <c r="D12" s="122"/>
      <c r="E12" s="122"/>
      <c r="F12" s="128"/>
      <c r="G12" s="129"/>
      <c r="H12" s="129"/>
      <c r="I12" s="129"/>
      <c r="J12" s="129"/>
      <c r="K12" s="18" t="s">
        <v>49</v>
      </c>
      <c r="L12" s="128"/>
      <c r="M12" s="129"/>
      <c r="N12" s="129"/>
      <c r="O12" s="129"/>
      <c r="P12" s="18" t="s">
        <v>49</v>
      </c>
      <c r="Q12" s="133" t="s">
        <v>50</v>
      </c>
      <c r="R12" s="134"/>
      <c r="S12" s="135">
        <f>MIN(ROUNDDOWN(F12,0),ROUNDDOWN(L12,0))</f>
        <v>0</v>
      </c>
      <c r="T12" s="135"/>
      <c r="U12" s="135"/>
      <c r="V12" s="135"/>
      <c r="W12" s="135"/>
      <c r="X12" s="135"/>
      <c r="Y12" s="135"/>
      <c r="Z12" s="135"/>
      <c r="AA12" s="8" t="s">
        <v>49</v>
      </c>
    </row>
    <row r="13" spans="2:27" ht="17.25" customHeight="1" x14ac:dyDescent="0.2">
      <c r="B13" s="121"/>
      <c r="C13" s="122"/>
      <c r="D13" s="122"/>
      <c r="E13" s="122"/>
      <c r="F13" s="19" t="s">
        <v>64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3" t="s">
        <v>10</v>
      </c>
      <c r="R13" s="62"/>
      <c r="S13" s="138">
        <f>IF(S12&lt;=5,70000*S12,70000*5)</f>
        <v>0</v>
      </c>
      <c r="T13" s="138"/>
      <c r="U13" s="138"/>
      <c r="V13" s="138"/>
      <c r="W13" s="138"/>
      <c r="X13" s="138"/>
      <c r="Y13" s="138"/>
      <c r="Z13" s="138"/>
      <c r="AA13" s="61" t="s">
        <v>11</v>
      </c>
    </row>
    <row r="14" spans="2:27" ht="26.25" customHeight="1" x14ac:dyDescent="0.2">
      <c r="B14" s="121"/>
      <c r="C14" s="122"/>
      <c r="D14" s="122"/>
      <c r="E14" s="122"/>
      <c r="F14" s="136" t="s">
        <v>67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82"/>
      <c r="R14" s="55"/>
      <c r="S14" s="139"/>
      <c r="T14" s="139"/>
      <c r="U14" s="139"/>
      <c r="V14" s="139"/>
      <c r="W14" s="139"/>
      <c r="X14" s="139"/>
      <c r="Y14" s="139"/>
      <c r="Z14" s="139"/>
      <c r="AA14" s="64"/>
    </row>
    <row r="15" spans="2:27" ht="27" customHeight="1" x14ac:dyDescent="0.2">
      <c r="B15" s="123"/>
      <c r="C15" s="124"/>
      <c r="D15" s="124"/>
      <c r="E15" s="124"/>
      <c r="F15" s="130" t="s">
        <v>12</v>
      </c>
      <c r="G15" s="131"/>
      <c r="H15" s="131"/>
      <c r="I15" s="131"/>
      <c r="J15" s="131"/>
      <c r="K15" s="132"/>
      <c r="L15" s="10"/>
      <c r="M15" s="3" t="s">
        <v>13</v>
      </c>
      <c r="N15" s="3"/>
      <c r="O15" s="3" t="s">
        <v>14</v>
      </c>
      <c r="P15" s="3"/>
      <c r="Q15" s="144" t="s">
        <v>15</v>
      </c>
      <c r="R15" s="144"/>
      <c r="S15" s="144"/>
      <c r="T15" s="144"/>
      <c r="U15" s="140"/>
      <c r="V15" s="141"/>
      <c r="W15" s="141"/>
      <c r="X15" s="141"/>
      <c r="Y15" s="141"/>
      <c r="Z15" s="141"/>
      <c r="AA15" s="142"/>
    </row>
    <row r="16" spans="2:27" ht="27" customHeight="1" x14ac:dyDescent="0.2">
      <c r="B16" s="37" t="s">
        <v>16</v>
      </c>
      <c r="C16" s="37"/>
      <c r="D16" s="37"/>
      <c r="E16" s="37"/>
      <c r="F16" s="125" t="s">
        <v>51</v>
      </c>
      <c r="G16" s="126"/>
      <c r="H16" s="126"/>
      <c r="I16" s="126"/>
      <c r="J16" s="126"/>
      <c r="K16" s="127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2">
      <c r="B17" s="37"/>
      <c r="C17" s="37"/>
      <c r="D17" s="37"/>
      <c r="E17" s="37"/>
      <c r="F17" s="115"/>
      <c r="G17" s="116"/>
      <c r="H17" s="116"/>
      <c r="I17" s="116"/>
      <c r="J17" s="116"/>
      <c r="K17" s="14" t="s">
        <v>43</v>
      </c>
      <c r="L17" s="117"/>
      <c r="M17" s="118"/>
      <c r="N17" s="118"/>
      <c r="O17" s="118"/>
      <c r="P17" s="12" t="s">
        <v>44</v>
      </c>
      <c r="Q17" s="65" t="s">
        <v>52</v>
      </c>
      <c r="R17" s="66"/>
      <c r="S17" s="58">
        <f>F17*L17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2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86" t="s">
        <v>19</v>
      </c>
      <c r="R18" s="87"/>
      <c r="S18" s="88"/>
      <c r="T18" s="89"/>
      <c r="U18" s="89"/>
      <c r="V18" s="89"/>
      <c r="W18" s="89"/>
      <c r="X18" s="89"/>
      <c r="Y18" s="89"/>
      <c r="Z18" s="90"/>
      <c r="AA18" s="7" t="s">
        <v>11</v>
      </c>
    </row>
    <row r="19" spans="2:27" ht="27" customHeight="1" x14ac:dyDescent="0.2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86" t="s">
        <v>20</v>
      </c>
      <c r="R19" s="87"/>
      <c r="S19" s="88"/>
      <c r="T19" s="89"/>
      <c r="U19" s="89"/>
      <c r="V19" s="89"/>
      <c r="W19" s="89"/>
      <c r="X19" s="89"/>
      <c r="Y19" s="89"/>
      <c r="Z19" s="90"/>
      <c r="AA19" s="7" t="s">
        <v>11</v>
      </c>
    </row>
    <row r="20" spans="2:27" ht="18" customHeight="1" x14ac:dyDescent="0.2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2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2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2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2">
      <c r="B22" s="37"/>
      <c r="C22" s="37"/>
      <c r="D22" s="37"/>
      <c r="E22" s="37"/>
      <c r="F22" s="59" t="s">
        <v>65</v>
      </c>
      <c r="G22" s="60"/>
      <c r="H22" s="60"/>
      <c r="I22" s="60"/>
      <c r="J22" s="60"/>
      <c r="K22" s="60"/>
      <c r="L22" s="60"/>
      <c r="M22" s="60"/>
      <c r="N22" s="60"/>
      <c r="O22" s="60"/>
      <c r="P22" s="61"/>
      <c r="Q22" s="82" t="s">
        <v>23</v>
      </c>
      <c r="R22" s="55"/>
      <c r="S22" s="79" t="e">
        <f>IF(S20&lt;=141000,ROUNDDOWN(IF((F17*L17)&lt;=5,S17*S20/3,5*S20/3),0),ROUNDDOWN(IF((F17*L17)&lt;=5,S17*141000/3,5*141000/3),-3))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27" customHeight="1" x14ac:dyDescent="0.2">
      <c r="B23" s="37"/>
      <c r="C23" s="37"/>
      <c r="D23" s="37"/>
      <c r="E23" s="37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82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2">
      <c r="B24" s="82" t="s">
        <v>24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 t="e">
        <f>S13+S22</f>
        <v>#DIV/0!</v>
      </c>
      <c r="R24" s="84"/>
      <c r="S24" s="84"/>
      <c r="T24" s="84"/>
      <c r="U24" s="84"/>
      <c r="V24" s="84"/>
      <c r="W24" s="84"/>
      <c r="X24" s="84"/>
      <c r="Y24" s="84"/>
      <c r="Z24" s="85"/>
      <c r="AA24" s="8" t="s">
        <v>11</v>
      </c>
    </row>
    <row r="25" spans="2:27" ht="27" customHeight="1" x14ac:dyDescent="0.2">
      <c r="B25" s="98" t="s">
        <v>25</v>
      </c>
      <c r="C25" s="99"/>
      <c r="D25" s="99"/>
      <c r="E25" s="99"/>
      <c r="F25" s="109" t="s">
        <v>26</v>
      </c>
      <c r="G25" s="105"/>
      <c r="H25" s="105"/>
      <c r="I25" s="105"/>
      <c r="J25" s="105"/>
      <c r="K25" s="110"/>
      <c r="L25" s="15"/>
      <c r="M25" s="3" t="s">
        <v>13</v>
      </c>
      <c r="N25" s="3"/>
      <c r="O25" s="3" t="s">
        <v>14</v>
      </c>
      <c r="P25" s="3"/>
      <c r="Q25" s="104" t="s">
        <v>27</v>
      </c>
      <c r="R25" s="105"/>
      <c r="S25" s="105"/>
      <c r="T25" s="105"/>
      <c r="U25" s="106"/>
      <c r="V25" s="107"/>
      <c r="W25" s="107"/>
      <c r="X25" s="107"/>
      <c r="Y25" s="107"/>
      <c r="Z25" s="107"/>
      <c r="AA25" s="108"/>
    </row>
    <row r="26" spans="2:27" ht="24.75" customHeight="1" x14ac:dyDescent="0.2">
      <c r="B26" s="100"/>
      <c r="C26" s="101"/>
      <c r="D26" s="101"/>
      <c r="E26" s="101"/>
      <c r="F26" s="98" t="s">
        <v>28</v>
      </c>
      <c r="G26" s="99"/>
      <c r="H26" s="99"/>
      <c r="I26" s="99"/>
      <c r="J26" s="99"/>
      <c r="K26" s="111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2">
      <c r="B27" s="100"/>
      <c r="C27" s="101"/>
      <c r="D27" s="101"/>
      <c r="E27" s="101"/>
      <c r="F27" s="102"/>
      <c r="G27" s="103"/>
      <c r="H27" s="103"/>
      <c r="I27" s="103"/>
      <c r="J27" s="103"/>
      <c r="K27" s="112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2">
      <c r="B28" s="102"/>
      <c r="C28" s="103"/>
      <c r="D28" s="103"/>
      <c r="E28" s="103"/>
      <c r="F28" s="104" t="s">
        <v>30</v>
      </c>
      <c r="G28" s="113"/>
      <c r="H28" s="113"/>
      <c r="I28" s="113"/>
      <c r="J28" s="113"/>
      <c r="K28" s="114"/>
      <c r="L28" s="11"/>
      <c r="M28" s="3" t="s">
        <v>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2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2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2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97" t="s">
        <v>35</v>
      </c>
      <c r="R32" s="97"/>
      <c r="S32" s="97"/>
      <c r="T32" s="97"/>
      <c r="U32" s="97"/>
      <c r="V32" s="97" t="s">
        <v>39</v>
      </c>
      <c r="W32" s="97"/>
      <c r="X32" s="97"/>
      <c r="Y32" s="97"/>
      <c r="Z32" s="97"/>
      <c r="AA32" s="97"/>
    </row>
    <row r="33" spans="2:27" ht="21" customHeight="1" x14ac:dyDescent="0.2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2">
      <c r="B34" s="25" t="s">
        <v>62</v>
      </c>
      <c r="C34" s="25"/>
      <c r="D34" s="25"/>
      <c r="E34" s="25"/>
      <c r="F34" s="26" t="s">
        <v>63</v>
      </c>
      <c r="G34" s="26"/>
      <c r="H34" s="26"/>
      <c r="I34" s="26"/>
      <c r="J34" s="26"/>
      <c r="K34" s="26"/>
      <c r="L34" s="27" t="s">
        <v>66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8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B34:E34"/>
    <mergeCell ref="F34:K34"/>
    <mergeCell ref="L34:AA34"/>
    <mergeCell ref="F28:K28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  <mergeCell ref="V33:AA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24</xdr:row>
                    <xdr:rowOff>50800</xdr:rowOff>
                  </from>
                  <to>
                    <xdr:col>12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24</xdr:row>
                    <xdr:rowOff>50800</xdr:rowOff>
                  </from>
                  <to>
                    <xdr:col>14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27</xdr:row>
                    <xdr:rowOff>50800</xdr:rowOff>
                  </from>
                  <to>
                    <xdr:col>12</xdr:col>
                    <xdr:colOff>69850</xdr:colOff>
                    <xdr:row>27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14</xdr:row>
                    <xdr:rowOff>50800</xdr:rowOff>
                  </from>
                  <to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50800</xdr:rowOff>
                  </from>
                  <to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69850</xdr:colOff>
                    <xdr:row>8</xdr:row>
                    <xdr:rowOff>31750</xdr:rowOff>
                  </from>
                  <to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31750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32</xdr:row>
                    <xdr:rowOff>260350</xdr:rowOff>
                  </from>
                  <to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勝田　朋恵</cp:lastModifiedBy>
  <cp:lastPrinted>2024-03-05T00:38:14Z</cp:lastPrinted>
  <dcterms:created xsi:type="dcterms:W3CDTF">2024-03-01T02:52:50Z</dcterms:created>
  <dcterms:modified xsi:type="dcterms:W3CDTF">2025-10-06T09:03:05Z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